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13" sheetId="1" r:id="rId1"/>
  </sheets>
  <definedNames>
    <definedName name="_xlnm.Print_Area" localSheetId="0">'13'!$A$1:$EY$123</definedName>
  </definedNames>
  <calcPr fullCalcOnLoad="1" refMode="R1C1"/>
</workbook>
</file>

<file path=xl/sharedStrings.xml><?xml version="1.0" encoding="utf-8"?>
<sst xmlns="http://schemas.openxmlformats.org/spreadsheetml/2006/main" count="346" uniqueCount="135">
  <si>
    <t>Наименование показателя</t>
  </si>
  <si>
    <t>раздела</t>
  </si>
  <si>
    <t>целевой статьи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</si>
  <si>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</si>
  <si>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</si>
  <si>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</si>
  <si>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</si>
  <si>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</si>
  <si>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</si>
  <si>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</si>
  <si>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</si>
  <si>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</si>
  <si>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</si>
  <si>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</si>
  <si>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</si>
  <si>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</si>
  <si>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</si>
  <si>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</si>
  <si>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</si>
  <si>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</si>
  <si>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</si>
  <si>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</si>
  <si>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</si>
  <si>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</si>
  <si>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от 05.12.2013 № 413</t>
  </si>
  <si>
    <t>Российской Федерации, утвержденному приказом Министерства финансов Российской Федерации</t>
  </si>
  <si>
    <t>главного распорядителя (распорядителя) бюджетных средств, учреждения)</t>
  </si>
  <si>
    <t>Глава по БК</t>
  </si>
  <si>
    <t>по ОКТМО</t>
  </si>
  <si>
    <t>ИТОГО РАСХОДОВ</t>
  </si>
  <si>
    <t>на 20</t>
  </si>
  <si>
    <t xml:space="preserve"> год</t>
  </si>
  <si>
    <t>подраз-
дела</t>
  </si>
  <si>
    <t>вида 
расходов</t>
  </si>
  <si>
    <t>Главный бухгалтер</t>
  </si>
  <si>
    <t>Руководитель</t>
  </si>
  <si>
    <t>(наименование должностного лица, утверждающего бюджетную смету, наименование</t>
  </si>
  <si>
    <t>(в ред. Приказа Минфина России от 31.12.2015 № 609)</t>
  </si>
  <si>
    <t>код по бюджетной классификации Российской Федерации</t>
  </si>
  <si>
    <t>администрации города Орла</t>
  </si>
  <si>
    <t>871</t>
  </si>
  <si>
    <t>Управление образования администрации города Орла</t>
  </si>
  <si>
    <t>111</t>
  </si>
  <si>
    <t>0700</t>
  </si>
  <si>
    <t>Начисления на оплату труда</t>
  </si>
  <si>
    <t>244</t>
  </si>
  <si>
    <t>119</t>
  </si>
  <si>
    <t>112</t>
  </si>
  <si>
    <t>Сумма/тыс.руб/</t>
  </si>
  <si>
    <t>54701000</t>
  </si>
  <si>
    <t>бюджет города</t>
  </si>
  <si>
    <t xml:space="preserve">Код классификации расходов </t>
  </si>
  <si>
    <t>49711474</t>
  </si>
  <si>
    <t>Муниципальное казенное дошкольное образовательное учреждение "Детский сад № 13 компенсирующего вида" города Орла</t>
  </si>
  <si>
    <t xml:space="preserve">Муниципальное казенное дошкольное образовательное учреждение "Детский сад № 13 компенсирующего вида" </t>
  </si>
  <si>
    <t>0701</t>
  </si>
  <si>
    <t>1000004034</t>
  </si>
  <si>
    <t>Питание</t>
  </si>
  <si>
    <t>87107011000004034244</t>
  </si>
  <si>
    <t>Услуги связи</t>
  </si>
  <si>
    <t>Работы, услуги по содержанию имущества</t>
  </si>
  <si>
    <t>Прочие работы, услуги</t>
  </si>
  <si>
    <t>Оплата отопления и технологических нужд</t>
  </si>
  <si>
    <t>Оплата потребления электрической энергии</t>
  </si>
  <si>
    <t>Оплата водоснабжения помещений</t>
  </si>
  <si>
    <t>Ремонт</t>
  </si>
  <si>
    <t>Субвенция на финансовое обеспечение образовательного процесса оплата труда педагогического персонала</t>
  </si>
  <si>
    <t>Субвенция на финансовое обеспечение образовательного процесса оплата труда административного процесса оплата труда административного, учебно-вспомогательного персонала, участвующего в образовательном процессе</t>
  </si>
  <si>
    <t>Субвенция на финансовое обеспечение образовательного процесса оплата труда помощников воспитателя</t>
  </si>
  <si>
    <t>Субвенция на финансовое обеспечение образовательного процесса учебные расходы</t>
  </si>
  <si>
    <t>Пособия по социальной помощи населению</t>
  </si>
  <si>
    <t>1004</t>
  </si>
  <si>
    <t>2610140340</t>
  </si>
  <si>
    <t>87107012610140340111</t>
  </si>
  <si>
    <t>87107012610140340119</t>
  </si>
  <si>
    <t>87107012610140340244</t>
  </si>
  <si>
    <t>2610171570</t>
  </si>
  <si>
    <t>87107012610171570111</t>
  </si>
  <si>
    <t>2620171570</t>
  </si>
  <si>
    <t>87107012610171570119</t>
  </si>
  <si>
    <t>87107012620171570119</t>
  </si>
  <si>
    <t>87107012610171570244</t>
  </si>
  <si>
    <t>2610171510</t>
  </si>
  <si>
    <t>831</t>
  </si>
  <si>
    <t>87107012610140340831</t>
  </si>
  <si>
    <t>21</t>
  </si>
  <si>
    <t>Иные выплаты персоналу учреждений, за исключением фонда оплаты труда</t>
  </si>
  <si>
    <t>Субвенция на финансовое обеспечение образовательного процесса оплата труда административного, учебно-вспомогательного персонала, участвующего в образовательном процессе</t>
  </si>
  <si>
    <t>22</t>
  </si>
  <si>
    <t>Е.А.Филюкова</t>
  </si>
  <si>
    <t>Заработная плата, пособия за первые три дня временной нетрудоспособности</t>
  </si>
  <si>
    <t>Увеличение стоимости основных средств и непроизведенных активов</t>
  </si>
  <si>
    <t>Увеличение стоимости материальных запасов</t>
  </si>
  <si>
    <t>87107012610140340112</t>
  </si>
  <si>
    <t>Кредиторская задолженность прошлых лет по оплате потребления электрической энергии</t>
  </si>
  <si>
    <t>Кредиторская задолженность прошлых лет по питанию</t>
  </si>
  <si>
    <t>Кредиторская задолженность прошлых лет по оплате водоснабжения помещений</t>
  </si>
  <si>
    <t>Кредиторская задолженность прошлых лет по начислениям на оплату труда</t>
  </si>
  <si>
    <t>Кредиторская задолженность прошлых лет по оплате работ, услуг по содержанию имущества</t>
  </si>
  <si>
    <t>Кредиторская задолженность прошлых лет по оплате прочих работ, услуг</t>
  </si>
  <si>
    <t>Кредиторская задолженность прошлых лет по расходам на увеличение стоимости основных средств и непроизведенных активов</t>
  </si>
  <si>
    <t>Кредиторская задолженность прошлых лет по оплате услуг связи</t>
  </si>
  <si>
    <t>Уплата иных платежей</t>
  </si>
  <si>
    <t>853</t>
  </si>
  <si>
    <t>87107012610140340853</t>
  </si>
  <si>
    <t>323</t>
  </si>
  <si>
    <t>И НА ПЛАНОВЫЙ ПЕРИОД 2022 И 2023 ГОДОВ</t>
  </si>
  <si>
    <t>23</t>
  </si>
  <si>
    <t>Исполнение судебных актов Российской Федерации и мировых соглашений по возмещению причиненного вреда</t>
  </si>
  <si>
    <t>247</t>
  </si>
  <si>
    <t>87107012610140340247</t>
  </si>
  <si>
    <t>Выполнение наказов избирателей депутатам Орловского областного Совета народных депутатов</t>
  </si>
  <si>
    <t>1000072650</t>
  </si>
  <si>
    <t>87107011000072650244</t>
  </si>
  <si>
    <t>87110042610171510323</t>
  </si>
  <si>
    <t>С.Н.Шаров</t>
  </si>
  <si>
    <t>350</t>
  </si>
  <si>
    <t>87107012620171570350</t>
  </si>
  <si>
    <t>Кредиторская задолженность прошлых лет по расходам на увеличение стоимости материальных запасов</t>
  </si>
  <si>
    <t>Кредиторская задолженность прошлых лет по оплате отопления и технологических нужд</t>
  </si>
  <si>
    <t>Кредиторская задолженность прошлых лет по другим расходам</t>
  </si>
  <si>
    <t>1000040940</t>
  </si>
  <si>
    <t>87107011000040940244</t>
  </si>
  <si>
    <t>Кредиторская задолженность прошлых лет по штрафам, пени за нарушение законодательства</t>
  </si>
  <si>
    <t>3</t>
  </si>
  <si>
    <t>Выполнение наказов избирателей депутатам Орловского городского Совета народных депутатов</t>
  </si>
  <si>
    <t>Уплата прочих налогов, сборов</t>
  </si>
  <si>
    <t>852</t>
  </si>
  <si>
    <t>87107012610140340852</t>
  </si>
  <si>
    <t>Начальник управления образования, спорта и физической культуры</t>
  </si>
  <si>
    <t>ИЗМЕНЕНИЕ № 24 БЮДЖЕТНОЙ СМЕТЫ НА 2021 ГОД</t>
  </si>
  <si>
    <t>ноября</t>
  </si>
  <si>
    <t>Ю.Н.Ставцева</t>
  </si>
  <si>
    <t>25</t>
  </si>
  <si>
    <t>25.11.2021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</si>
</sst>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0.000"/>
    <numFmt numFmtId="180" formatCode="#,##0.0000000"/>
  </numFmts>
  <fonts count="40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5" fontId="1" fillId="0" borderId="17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1" fillId="0" borderId="19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5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wrapText="1"/>
    </xf>
    <xf numFmtId="1" fontId="0" fillId="0" borderId="21" xfId="0" applyNumberFormat="1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177" fontId="2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23"/>
  <sheetViews>
    <sheetView tabSelected="1" view="pageBreakPreview" zoomScale="110" zoomScaleSheetLayoutView="110" zoomScalePageLayoutView="0" workbookViewId="0" topLeftCell="A33">
      <selection activeCell="DD43" sqref="DD43:DS43"/>
    </sheetView>
  </sheetViews>
  <sheetFormatPr defaultColWidth="0.875" defaultRowHeight="12.75"/>
  <cols>
    <col min="1" max="77" width="0.875" style="1" customWidth="1"/>
    <col min="78" max="78" width="0.74609375" style="1" customWidth="1"/>
    <col min="79" max="80" width="0.875" style="1" hidden="1" customWidth="1"/>
    <col min="81" max="81" width="0.875" style="1" customWidth="1"/>
    <col min="82" max="82" width="1.25" style="1" customWidth="1"/>
    <col min="83" max="90" width="0.875" style="1" customWidth="1"/>
    <col min="91" max="92" width="0.875" style="1" hidden="1" customWidth="1"/>
    <col min="93" max="106" width="0.875" style="1" customWidth="1"/>
    <col min="107" max="107" width="6.75390625" style="1" customWidth="1"/>
    <col min="108" max="16384" width="0.875" style="1" customWidth="1"/>
  </cols>
  <sheetData>
    <row r="1" s="3" customFormat="1" ht="9.75" customHeight="1" hidden="1">
      <c r="CN1" s="3" t="s">
        <v>25</v>
      </c>
    </row>
    <row r="2" s="3" customFormat="1" ht="9.75" customHeight="1" hidden="1">
      <c r="CN2" s="3" t="s">
        <v>24</v>
      </c>
    </row>
    <row r="3" spans="92:155" s="7" customFormat="1" ht="10.5" customHeight="1" hidden="1">
      <c r="CN3" s="7" t="s">
        <v>37</v>
      </c>
      <c r="EY3" s="8"/>
    </row>
    <row r="4" s="7" customFormat="1" ht="6" customHeight="1">
      <c r="EY4" s="8"/>
    </row>
    <row r="5" spans="1:15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CV5" s="122" t="s">
        <v>23</v>
      </c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</row>
    <row r="6" spans="1:155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CV6" s="111" t="s">
        <v>129</v>
      </c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</row>
    <row r="7" spans="1:155" s="3" customFormat="1" ht="10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CV7" s="123" t="s">
        <v>36</v>
      </c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pans="1:155" ht="11.25" customHeight="1">
      <c r="A8" s="5"/>
      <c r="B8" s="5"/>
      <c r="C8" s="5"/>
      <c r="D8" s="5"/>
      <c r="E8" s="5"/>
      <c r="CV8" s="111" t="s">
        <v>39</v>
      </c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</row>
    <row r="9" spans="1:155" s="3" customFormat="1" ht="10.5">
      <c r="A9" s="6"/>
      <c r="B9" s="6"/>
      <c r="C9" s="6"/>
      <c r="D9" s="6"/>
      <c r="E9" s="6"/>
      <c r="CV9" s="123" t="s">
        <v>26</v>
      </c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</row>
    <row r="10" spans="1:150" ht="17.25" customHeight="1">
      <c r="A10" s="5"/>
      <c r="B10" s="5"/>
      <c r="C10" s="5"/>
      <c r="D10" s="5"/>
      <c r="E10" s="5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M10" s="111" t="s">
        <v>115</v>
      </c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</row>
    <row r="11" spans="1:150" s="3" customFormat="1" ht="10.5">
      <c r="A11" s="6"/>
      <c r="B11" s="6"/>
      <c r="C11" s="6"/>
      <c r="D11" s="6"/>
      <c r="E11" s="6"/>
      <c r="CV11" s="123" t="s">
        <v>3</v>
      </c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M11" s="124" t="s">
        <v>4</v>
      </c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</row>
    <row r="12" spans="1:131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CW12" s="2" t="s">
        <v>5</v>
      </c>
      <c r="CX12" s="100" t="s">
        <v>133</v>
      </c>
      <c r="CY12" s="100"/>
      <c r="CZ12" s="100"/>
      <c r="DA12" s="100"/>
      <c r="DB12" s="9" t="s">
        <v>5</v>
      </c>
      <c r="DC12" s="10"/>
      <c r="DD12" s="10"/>
      <c r="DE12" s="100" t="s">
        <v>131</v>
      </c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12">
        <v>20</v>
      </c>
      <c r="DU12" s="112"/>
      <c r="DV12" s="112"/>
      <c r="DW12" s="112"/>
      <c r="DX12" s="102" t="s">
        <v>85</v>
      </c>
      <c r="DY12" s="102"/>
      <c r="DZ12" s="102"/>
      <c r="EA12" s="1" t="s">
        <v>6</v>
      </c>
    </row>
    <row r="13" ht="9" customHeight="1"/>
    <row r="14" spans="140:155" ht="13.5" customHeight="1" thickBot="1">
      <c r="EJ14" s="133" t="s">
        <v>7</v>
      </c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5"/>
    </row>
    <row r="15" spans="29:155" ht="14.25"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36" t="s">
        <v>130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30" t="s">
        <v>8</v>
      </c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2"/>
    </row>
    <row r="16" spans="1:155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4"/>
      <c r="AD16" s="24"/>
      <c r="AE16" s="24"/>
      <c r="AF16" s="10"/>
      <c r="AG16" s="10"/>
      <c r="AH16" s="10"/>
      <c r="AI16" s="10"/>
      <c r="AJ16" s="10"/>
      <c r="AK16" s="10"/>
      <c r="AL16" s="10"/>
      <c r="AM16" s="10"/>
      <c r="AN16" s="10"/>
      <c r="AO16" s="136" t="s">
        <v>106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8"/>
      <c r="DS16" s="28"/>
      <c r="DT16" s="28"/>
      <c r="DU16" s="28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29" t="s">
        <v>10</v>
      </c>
      <c r="EI16" s="10"/>
      <c r="EJ16" s="128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29"/>
    </row>
    <row r="17" spans="1:155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5"/>
      <c r="BV17" s="26"/>
      <c r="BW17" s="26"/>
      <c r="BX17" s="26"/>
      <c r="BY17" s="26"/>
      <c r="BZ17" s="23"/>
      <c r="CA17" s="10"/>
      <c r="CB17" s="24"/>
      <c r="CC17" s="24"/>
      <c r="CD17" s="24"/>
      <c r="CE17" s="27"/>
      <c r="CF17" s="26"/>
      <c r="CG17" s="26"/>
      <c r="CH17" s="26"/>
      <c r="CI17" s="26"/>
      <c r="CJ17" s="24"/>
      <c r="CK17" s="24"/>
      <c r="CL17" s="24"/>
      <c r="CM17" s="24"/>
      <c r="CN17" s="24"/>
      <c r="CO17" s="24"/>
      <c r="CP17" s="24"/>
      <c r="CQ17" s="26"/>
      <c r="CR17" s="26"/>
      <c r="CS17" s="26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8"/>
      <c r="DS17" s="28"/>
      <c r="DT17" s="28"/>
      <c r="DU17" s="28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29"/>
      <c r="EI17" s="10"/>
      <c r="EJ17" s="125" t="s">
        <v>134</v>
      </c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7"/>
    </row>
    <row r="18" spans="1:155" ht="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9" t="s">
        <v>14</v>
      </c>
      <c r="BC18" s="100" t="s">
        <v>133</v>
      </c>
      <c r="BD18" s="100"/>
      <c r="BE18" s="100"/>
      <c r="BF18" s="100"/>
      <c r="BG18" s="9" t="s">
        <v>5</v>
      </c>
      <c r="BH18" s="10"/>
      <c r="BI18" s="10"/>
      <c r="BJ18" s="100" t="s">
        <v>131</v>
      </c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1">
        <v>20</v>
      </c>
      <c r="BY18" s="101"/>
      <c r="BZ18" s="101"/>
      <c r="CA18" s="101"/>
      <c r="CB18" s="102" t="s">
        <v>85</v>
      </c>
      <c r="CC18" s="102"/>
      <c r="CD18" s="102"/>
      <c r="CE18" s="10" t="s">
        <v>6</v>
      </c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29" t="s">
        <v>11</v>
      </c>
      <c r="EI18" s="10"/>
      <c r="EJ18" s="128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29"/>
    </row>
    <row r="19" spans="1:155" ht="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29" t="s">
        <v>12</v>
      </c>
      <c r="EI19" s="10"/>
      <c r="EJ19" s="117" t="s">
        <v>52</v>
      </c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9"/>
    </row>
    <row r="20" spans="1:155" ht="21.75" customHeight="1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41" t="s">
        <v>53</v>
      </c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29"/>
      <c r="EI20" s="10"/>
      <c r="EJ20" s="125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7"/>
    </row>
    <row r="21" spans="1:155" ht="22.5" customHeight="1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39" t="s">
        <v>54</v>
      </c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29"/>
      <c r="EI21" s="10"/>
      <c r="EJ21" s="128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29"/>
    </row>
    <row r="22" spans="1:155" ht="16.5" customHeight="1">
      <c r="A22" s="10" t="s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42" t="s">
        <v>41</v>
      </c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29" t="s">
        <v>27</v>
      </c>
      <c r="EI22" s="10"/>
      <c r="EJ22" s="117" t="s">
        <v>40</v>
      </c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9"/>
    </row>
    <row r="23" spans="1:155" ht="12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3" t="s">
        <v>50</v>
      </c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29" t="s">
        <v>28</v>
      </c>
      <c r="EI23" s="10"/>
      <c r="EJ23" s="117" t="s">
        <v>49</v>
      </c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9"/>
    </row>
    <row r="24" spans="1:155" ht="12.75" thickBot="1">
      <c r="A24" s="10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29" t="s">
        <v>13</v>
      </c>
      <c r="EI24" s="10"/>
      <c r="EJ24" s="114" t="s">
        <v>9</v>
      </c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6"/>
    </row>
    <row r="25" spans="1:155" ht="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</row>
    <row r="26" spans="1:155" ht="12" customHeight="1">
      <c r="A26" s="138" t="s">
        <v>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21" t="s">
        <v>51</v>
      </c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0" t="s">
        <v>48</v>
      </c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</row>
    <row r="27" spans="1:155" ht="21.7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 t="s">
        <v>1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 t="s">
        <v>32</v>
      </c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 t="s">
        <v>2</v>
      </c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 t="s">
        <v>33</v>
      </c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40" t="s">
        <v>38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30"/>
      <c r="DE27" s="30"/>
      <c r="DF27" s="30"/>
      <c r="DG27" s="30"/>
      <c r="DH27" s="30"/>
      <c r="DI27" s="30"/>
      <c r="DJ27" s="31" t="s">
        <v>30</v>
      </c>
      <c r="DK27" s="113" t="s">
        <v>85</v>
      </c>
      <c r="DL27" s="113"/>
      <c r="DM27" s="113"/>
      <c r="DN27" s="32" t="s">
        <v>31</v>
      </c>
      <c r="DO27" s="32"/>
      <c r="DP27" s="30"/>
      <c r="DQ27" s="30"/>
      <c r="DR27" s="30"/>
      <c r="DS27" s="33"/>
      <c r="DT27" s="34"/>
      <c r="DU27" s="30"/>
      <c r="DV27" s="30"/>
      <c r="DW27" s="30"/>
      <c r="DX27" s="30"/>
      <c r="DY27" s="30"/>
      <c r="DZ27" s="31" t="s">
        <v>30</v>
      </c>
      <c r="EA27" s="113" t="s">
        <v>88</v>
      </c>
      <c r="EB27" s="113"/>
      <c r="EC27" s="113"/>
      <c r="ED27" s="32" t="s">
        <v>31</v>
      </c>
      <c r="EE27" s="32"/>
      <c r="EF27" s="30"/>
      <c r="EG27" s="30"/>
      <c r="EH27" s="30"/>
      <c r="EI27" s="33"/>
      <c r="EJ27" s="34"/>
      <c r="EK27" s="30"/>
      <c r="EL27" s="30"/>
      <c r="EM27" s="30"/>
      <c r="EN27" s="30"/>
      <c r="EO27" s="30"/>
      <c r="EP27" s="31" t="s">
        <v>30</v>
      </c>
      <c r="EQ27" s="113" t="s">
        <v>107</v>
      </c>
      <c r="ER27" s="113"/>
      <c r="ES27" s="113"/>
      <c r="ET27" s="32" t="s">
        <v>31</v>
      </c>
      <c r="EU27" s="32"/>
      <c r="EV27" s="30"/>
      <c r="EW27" s="30"/>
      <c r="EX27" s="30"/>
      <c r="EY27" s="33"/>
    </row>
    <row r="28" spans="1:155" ht="18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20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9"/>
      <c r="EJ28" s="20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9"/>
    </row>
    <row r="29" spans="1:155" ht="12">
      <c r="A29" s="110">
        <v>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>
        <v>2</v>
      </c>
      <c r="AT29" s="110"/>
      <c r="AU29" s="110"/>
      <c r="AV29" s="110"/>
      <c r="AW29" s="110"/>
      <c r="AX29" s="110"/>
      <c r="AY29" s="110"/>
      <c r="AZ29" s="110"/>
      <c r="BA29" s="110"/>
      <c r="BB29" s="110"/>
      <c r="BC29" s="110">
        <v>3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>
        <v>4</v>
      </c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>
        <v>5</v>
      </c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>
        <v>6</v>
      </c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08">
        <v>7</v>
      </c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9"/>
      <c r="DT29" s="107">
        <v>8</v>
      </c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9"/>
      <c r="EJ29" s="107">
        <v>9</v>
      </c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9"/>
    </row>
    <row r="30" spans="1:155" ht="12" customHeight="1" hidden="1">
      <c r="A30" s="66" t="s">
        <v>65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2" t="s">
        <v>43</v>
      </c>
      <c r="AT30" s="62"/>
      <c r="AU30" s="62"/>
      <c r="AV30" s="62"/>
      <c r="AW30" s="62"/>
      <c r="AX30" s="62"/>
      <c r="AY30" s="62"/>
      <c r="AZ30" s="62"/>
      <c r="BA30" s="62"/>
      <c r="BB30" s="62"/>
      <c r="BC30" s="62" t="s">
        <v>55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 t="s">
        <v>56</v>
      </c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 t="s">
        <v>45</v>
      </c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 t="s">
        <v>58</v>
      </c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8"/>
      <c r="DT30" s="56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8"/>
      <c r="EJ30" s="56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8"/>
    </row>
    <row r="31" spans="1:155" ht="12.75" customHeight="1" hidden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14"/>
      <c r="DE31" s="14"/>
      <c r="DF31" s="14"/>
      <c r="DG31" s="14"/>
      <c r="DH31" s="14"/>
      <c r="DI31" s="14"/>
      <c r="DJ31" s="14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21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</row>
    <row r="32" spans="1:155" ht="12.75" hidden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14"/>
      <c r="DE32" s="14"/>
      <c r="DF32" s="14"/>
      <c r="DG32" s="14"/>
      <c r="DH32" s="14"/>
      <c r="DI32" s="14"/>
      <c r="DJ32" s="14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21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7"/>
    </row>
    <row r="33" spans="1:155" s="10" customFormat="1" ht="29.25" customHeight="1">
      <c r="A33" s="66" t="s">
        <v>90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2" t="s">
        <v>43</v>
      </c>
      <c r="AT33" s="62"/>
      <c r="AU33" s="62"/>
      <c r="AV33" s="62"/>
      <c r="AW33" s="62"/>
      <c r="AX33" s="62"/>
      <c r="AY33" s="62"/>
      <c r="AZ33" s="62"/>
      <c r="BA33" s="62"/>
      <c r="BB33" s="62"/>
      <c r="BC33" s="62" t="s">
        <v>55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 t="s">
        <v>72</v>
      </c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 t="s">
        <v>42</v>
      </c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 t="s">
        <v>73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58">
        <v>1965</v>
      </c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>
        <v>1855</v>
      </c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>
        <v>1855</v>
      </c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</row>
    <row r="34" spans="1:155" s="10" customFormat="1" ht="24.75" customHeight="1" hidden="1">
      <c r="A34" s="66" t="s">
        <v>86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2" t="s">
        <v>43</v>
      </c>
      <c r="AT34" s="62"/>
      <c r="AU34" s="62"/>
      <c r="AV34" s="62"/>
      <c r="AW34" s="62"/>
      <c r="AX34" s="62"/>
      <c r="AY34" s="62"/>
      <c r="AZ34" s="62"/>
      <c r="BA34" s="62"/>
      <c r="BB34" s="62"/>
      <c r="BC34" s="62" t="s">
        <v>55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 t="s">
        <v>72</v>
      </c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 t="s">
        <v>47</v>
      </c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 t="s">
        <v>93</v>
      </c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58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</row>
    <row r="35" spans="1:155" s="10" customFormat="1" ht="12">
      <c r="A35" s="66" t="s">
        <v>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2" t="s">
        <v>43</v>
      </c>
      <c r="AT35" s="62"/>
      <c r="AU35" s="62"/>
      <c r="AV35" s="62"/>
      <c r="AW35" s="62"/>
      <c r="AX35" s="62"/>
      <c r="AY35" s="62"/>
      <c r="AZ35" s="62"/>
      <c r="BA35" s="62"/>
      <c r="BB35" s="62"/>
      <c r="BC35" s="62" t="s">
        <v>55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 t="s">
        <v>72</v>
      </c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 t="s">
        <v>46</v>
      </c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 t="s">
        <v>74</v>
      </c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58">
        <v>593</v>
      </c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>
        <v>560</v>
      </c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>
        <v>560</v>
      </c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</row>
    <row r="36" spans="1:155" s="10" customFormat="1" ht="12" hidden="1">
      <c r="A36" s="66" t="s">
        <v>44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2" t="s">
        <v>43</v>
      </c>
      <c r="AT36" s="62"/>
      <c r="AU36" s="62"/>
      <c r="AV36" s="62"/>
      <c r="AW36" s="62"/>
      <c r="AX36" s="62"/>
      <c r="AY36" s="62"/>
      <c r="AZ36" s="62"/>
      <c r="BA36" s="62"/>
      <c r="BB36" s="62"/>
      <c r="BC36" s="62" t="s">
        <v>55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 t="s">
        <v>72</v>
      </c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 t="s">
        <v>46</v>
      </c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 t="s">
        <v>74</v>
      </c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58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</row>
    <row r="37" spans="1:155" s="10" customFormat="1" ht="12">
      <c r="A37" s="66" t="s">
        <v>57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2" t="s">
        <v>43</v>
      </c>
      <c r="AT37" s="62"/>
      <c r="AU37" s="62"/>
      <c r="AV37" s="62"/>
      <c r="AW37" s="62"/>
      <c r="AX37" s="62"/>
      <c r="AY37" s="62"/>
      <c r="AZ37" s="62"/>
      <c r="BA37" s="62"/>
      <c r="BB37" s="62"/>
      <c r="BC37" s="62" t="s">
        <v>55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 t="s">
        <v>72</v>
      </c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 t="s">
        <v>45</v>
      </c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 t="s">
        <v>75</v>
      </c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58">
        <f>550+209.31287-209.31287</f>
        <v>550</v>
      </c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>
        <v>550</v>
      </c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>
        <v>550</v>
      </c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</row>
    <row r="38" spans="1:155" s="10" customFormat="1" ht="12">
      <c r="A38" s="59" t="s">
        <v>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2" t="s">
        <v>43</v>
      </c>
      <c r="AT38" s="62"/>
      <c r="AU38" s="62"/>
      <c r="AV38" s="62"/>
      <c r="AW38" s="62"/>
      <c r="AX38" s="62"/>
      <c r="AY38" s="62"/>
      <c r="AZ38" s="62"/>
      <c r="BA38" s="62"/>
      <c r="BB38" s="62"/>
      <c r="BC38" s="62" t="s">
        <v>55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 t="s">
        <v>72</v>
      </c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 t="s">
        <v>45</v>
      </c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 t="s">
        <v>75</v>
      </c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56">
        <v>27</v>
      </c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8"/>
      <c r="DT38" s="56">
        <v>27</v>
      </c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8"/>
      <c r="EJ38" s="56">
        <v>27</v>
      </c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8"/>
    </row>
    <row r="39" spans="1:155" s="10" customFormat="1" ht="12">
      <c r="A39" s="59" t="s">
        <v>60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1"/>
      <c r="AS39" s="62" t="s">
        <v>43</v>
      </c>
      <c r="AT39" s="62"/>
      <c r="AU39" s="62"/>
      <c r="AV39" s="62"/>
      <c r="AW39" s="62"/>
      <c r="AX39" s="62"/>
      <c r="AY39" s="62"/>
      <c r="AZ39" s="62"/>
      <c r="BA39" s="62"/>
      <c r="BB39" s="62"/>
      <c r="BC39" s="62" t="s">
        <v>55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 t="s">
        <v>72</v>
      </c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 t="s">
        <v>45</v>
      </c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 t="s">
        <v>75</v>
      </c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56">
        <v>96</v>
      </c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8"/>
      <c r="DT39" s="56">
        <v>96</v>
      </c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8"/>
      <c r="EJ39" s="56">
        <v>96</v>
      </c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8"/>
    </row>
    <row r="40" spans="1:155" s="10" customFormat="1" ht="12">
      <c r="A40" s="59" t="s">
        <v>61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1"/>
      <c r="AS40" s="62" t="s">
        <v>43</v>
      </c>
      <c r="AT40" s="62"/>
      <c r="AU40" s="62"/>
      <c r="AV40" s="62"/>
      <c r="AW40" s="62"/>
      <c r="AX40" s="62"/>
      <c r="AY40" s="62"/>
      <c r="AZ40" s="62"/>
      <c r="BA40" s="62"/>
      <c r="BB40" s="62"/>
      <c r="BC40" s="62" t="s">
        <v>55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 t="s">
        <v>72</v>
      </c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 t="s">
        <v>45</v>
      </c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 t="s">
        <v>75</v>
      </c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53">
        <f>258.3-1-1-2-1.6032-14.03988-3.08286-1-1.11445-1-5.77553-1.7</f>
        <v>224.98408</v>
      </c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5"/>
      <c r="DT40" s="56">
        <v>258.3</v>
      </c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8"/>
      <c r="EJ40" s="56">
        <v>258.3</v>
      </c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8"/>
    </row>
    <row r="41" spans="1:155" s="10" customFormat="1" ht="12">
      <c r="A41" s="59" t="s">
        <v>62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  <c r="AS41" s="62" t="s">
        <v>43</v>
      </c>
      <c r="AT41" s="62"/>
      <c r="AU41" s="62"/>
      <c r="AV41" s="62"/>
      <c r="AW41" s="62"/>
      <c r="AX41" s="62"/>
      <c r="AY41" s="62"/>
      <c r="AZ41" s="62"/>
      <c r="BA41" s="62"/>
      <c r="BB41" s="62"/>
      <c r="BC41" s="62" t="s">
        <v>55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 t="s">
        <v>72</v>
      </c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 t="s">
        <v>109</v>
      </c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 t="s">
        <v>110</v>
      </c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56">
        <v>162</v>
      </c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8"/>
      <c r="DT41" s="56">
        <v>162</v>
      </c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8"/>
      <c r="EJ41" s="56">
        <v>162</v>
      </c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8"/>
    </row>
    <row r="42" spans="1:155" s="10" customFormat="1" ht="12">
      <c r="A42" s="59" t="s">
        <v>63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1"/>
      <c r="AS42" s="62" t="s">
        <v>43</v>
      </c>
      <c r="AT42" s="62"/>
      <c r="AU42" s="62"/>
      <c r="AV42" s="62"/>
      <c r="AW42" s="62"/>
      <c r="AX42" s="62"/>
      <c r="AY42" s="62"/>
      <c r="AZ42" s="62"/>
      <c r="BA42" s="62"/>
      <c r="BB42" s="62"/>
      <c r="BC42" s="62" t="s">
        <v>55</v>
      </c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 t="s">
        <v>72</v>
      </c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 t="s">
        <v>109</v>
      </c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 t="s">
        <v>110</v>
      </c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56">
        <f>114+40</f>
        <v>154</v>
      </c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8"/>
      <c r="DT42" s="56">
        <v>114</v>
      </c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8"/>
      <c r="EJ42" s="56">
        <v>114</v>
      </c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8"/>
    </row>
    <row r="43" spans="1:155" s="10" customFormat="1" ht="12">
      <c r="A43" s="66" t="s">
        <v>64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144" t="s">
        <v>43</v>
      </c>
      <c r="AT43" s="62"/>
      <c r="AU43" s="62"/>
      <c r="AV43" s="62"/>
      <c r="AW43" s="62"/>
      <c r="AX43" s="62"/>
      <c r="AY43" s="62"/>
      <c r="AZ43" s="62"/>
      <c r="BA43" s="62"/>
      <c r="BB43" s="62"/>
      <c r="BC43" s="62" t="s">
        <v>55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 t="s">
        <v>72</v>
      </c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 t="s">
        <v>45</v>
      </c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 t="s">
        <v>75</v>
      </c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56">
        <v>16</v>
      </c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8"/>
      <c r="DT43" s="56">
        <v>16</v>
      </c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8"/>
      <c r="EJ43" s="56">
        <v>16</v>
      </c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8"/>
    </row>
    <row r="44" spans="1:155" s="10" customFormat="1" ht="12">
      <c r="A44" s="59" t="s">
        <v>92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1"/>
      <c r="AS44" s="62" t="s">
        <v>43</v>
      </c>
      <c r="AT44" s="62"/>
      <c r="AU44" s="62"/>
      <c r="AV44" s="62"/>
      <c r="AW44" s="62"/>
      <c r="AX44" s="62"/>
      <c r="AY44" s="62"/>
      <c r="AZ44" s="62"/>
      <c r="BA44" s="62"/>
      <c r="BB44" s="62"/>
      <c r="BC44" s="62" t="s">
        <v>55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 t="s">
        <v>72</v>
      </c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 t="s">
        <v>45</v>
      </c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 t="s">
        <v>75</v>
      </c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53">
        <f>319-2.85741-38.67581-0.04228-1.01722-44.07932-6.58067</f>
        <v>225.74728999999996</v>
      </c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5"/>
      <c r="DT44" s="56">
        <v>319</v>
      </c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8"/>
      <c r="EJ44" s="56">
        <v>319</v>
      </c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8"/>
    </row>
    <row r="45" spans="1:155" s="10" customFormat="1" ht="25.5" customHeight="1">
      <c r="A45" s="59" t="s">
        <v>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62" t="s">
        <v>43</v>
      </c>
      <c r="AT45" s="62"/>
      <c r="AU45" s="62"/>
      <c r="AV45" s="62"/>
      <c r="AW45" s="62"/>
      <c r="AX45" s="62"/>
      <c r="AY45" s="62"/>
      <c r="AZ45" s="62"/>
      <c r="BA45" s="62"/>
      <c r="BB45" s="62"/>
      <c r="BC45" s="62" t="s">
        <v>55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 t="s">
        <v>72</v>
      </c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 t="s">
        <v>45</v>
      </c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 t="s">
        <v>75</v>
      </c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56">
        <v>70</v>
      </c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8"/>
      <c r="DT45" s="56">
        <v>70</v>
      </c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8"/>
      <c r="EJ45" s="56">
        <v>70</v>
      </c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8"/>
    </row>
    <row r="46" spans="1:155" s="10" customFormat="1" ht="12">
      <c r="A46" s="59" t="s">
        <v>102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1"/>
      <c r="AS46" s="62" t="s">
        <v>43</v>
      </c>
      <c r="AT46" s="62"/>
      <c r="AU46" s="62"/>
      <c r="AV46" s="62"/>
      <c r="AW46" s="62"/>
      <c r="AX46" s="62"/>
      <c r="AY46" s="62"/>
      <c r="AZ46" s="62"/>
      <c r="BA46" s="62"/>
      <c r="BB46" s="62"/>
      <c r="BC46" s="62" t="s">
        <v>55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72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 t="s">
        <v>103</v>
      </c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 t="s">
        <v>104</v>
      </c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53">
        <f>2.85741+0.04228+1.01722+41.07932+1.6032+0.10744+0.11445</f>
        <v>46.82132</v>
      </c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5"/>
      <c r="DT46" s="56">
        <v>0</v>
      </c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8"/>
      <c r="EJ46" s="56">
        <v>0</v>
      </c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8"/>
    </row>
    <row r="47" spans="1:155" s="10" customFormat="1" ht="12">
      <c r="A47" s="59" t="s">
        <v>102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1"/>
      <c r="AS47" s="62" t="s">
        <v>43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 t="s">
        <v>55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 t="s">
        <v>72</v>
      </c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 t="s">
        <v>103</v>
      </c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 t="s">
        <v>104</v>
      </c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53">
        <v>1</v>
      </c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5"/>
      <c r="DT47" s="56">
        <v>0</v>
      </c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8"/>
      <c r="EJ47" s="56">
        <v>0</v>
      </c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8"/>
    </row>
    <row r="48" spans="1:155" s="10" customFormat="1" ht="12" customHeight="1">
      <c r="A48" s="59" t="s">
        <v>126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1"/>
      <c r="AS48" s="62" t="s">
        <v>43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 t="s">
        <v>55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 t="s">
        <v>72</v>
      </c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 t="s">
        <v>127</v>
      </c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 t="s">
        <v>128</v>
      </c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53">
        <f>1+1+1+1</f>
        <v>4</v>
      </c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5"/>
      <c r="DT48" s="56">
        <v>0</v>
      </c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8"/>
      <c r="EJ48" s="56">
        <v>0</v>
      </c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8"/>
    </row>
    <row r="49" spans="1:155" s="10" customFormat="1" ht="39" customHeight="1">
      <c r="A49" s="59" t="s">
        <v>108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1"/>
      <c r="AS49" s="62" t="s">
        <v>43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 t="s">
        <v>55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 t="s">
        <v>72</v>
      </c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 t="s">
        <v>83</v>
      </c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 t="s">
        <v>84</v>
      </c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53">
        <f>2+38.67581+2+6.58067+1+1+1+2.69267+11.23977+2.08286+1+1+4.77553+1.7</f>
        <v>76.74731</v>
      </c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5"/>
      <c r="DT49" s="56">
        <v>2</v>
      </c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8"/>
      <c r="EJ49" s="56">
        <v>2</v>
      </c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8"/>
    </row>
    <row r="50" spans="1:155" s="10" customFormat="1" ht="36" customHeight="1">
      <c r="A50" s="66" t="s">
        <v>66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62" t="s">
        <v>43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 t="s">
        <v>55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 t="s">
        <v>76</v>
      </c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 t="s">
        <v>42</v>
      </c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 t="s">
        <v>77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99">
        <v>5939.3</v>
      </c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>
        <v>6070.6</v>
      </c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>
        <v>5918.8</v>
      </c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</row>
    <row r="51" spans="1:155" s="10" customFormat="1" ht="13.5" thickBo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11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1"/>
      <c r="DU51" s="13"/>
      <c r="DV51" s="13"/>
      <c r="DW51" s="13"/>
      <c r="DX51" s="13"/>
      <c r="DY51" s="13"/>
      <c r="DZ51" s="13"/>
      <c r="EA51" s="13"/>
      <c r="EB51" s="13"/>
      <c r="EC51" s="13"/>
      <c r="ED51" s="48"/>
      <c r="EE51" s="48"/>
      <c r="EF51" s="48"/>
      <c r="EG51" s="48"/>
      <c r="EH51" s="48"/>
      <c r="EI51" s="48"/>
      <c r="EJ51" s="22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</row>
    <row r="52" spans="1:155" s="10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14"/>
      <c r="DE52" s="14"/>
      <c r="DF52" s="14"/>
      <c r="DG52" s="14"/>
      <c r="DH52" s="14"/>
      <c r="DI52" s="14"/>
      <c r="DJ52" s="73" t="s">
        <v>21</v>
      </c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70">
        <v>1</v>
      </c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2"/>
    </row>
    <row r="53" spans="1:155" s="10" customFormat="1" ht="13.5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14"/>
      <c r="DE53" s="14"/>
      <c r="DF53" s="14"/>
      <c r="DG53" s="14"/>
      <c r="DH53" s="14"/>
      <c r="DI53" s="14"/>
      <c r="DJ53" s="73" t="s">
        <v>22</v>
      </c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75">
        <v>3</v>
      </c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7"/>
    </row>
    <row r="54" spans="1:155" s="10" customFormat="1" ht="63.75" customHeight="1">
      <c r="A54" s="59" t="s">
        <v>87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1"/>
      <c r="AS54" s="62" t="s">
        <v>43</v>
      </c>
      <c r="AT54" s="62"/>
      <c r="AU54" s="62"/>
      <c r="AV54" s="62"/>
      <c r="AW54" s="62"/>
      <c r="AX54" s="62"/>
      <c r="AY54" s="62"/>
      <c r="AZ54" s="62"/>
      <c r="BA54" s="62"/>
      <c r="BB54" s="62"/>
      <c r="BC54" s="62" t="s">
        <v>55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 t="s">
        <v>76</v>
      </c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 t="s">
        <v>42</v>
      </c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 t="s">
        <v>77</v>
      </c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56">
        <v>417.3</v>
      </c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8"/>
      <c r="DT54" s="56">
        <v>417.5</v>
      </c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8"/>
      <c r="EJ54" s="56">
        <v>411</v>
      </c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8"/>
    </row>
    <row r="55" spans="1:155" s="10" customFormat="1" ht="37.5" customHeight="1">
      <c r="A55" s="59" t="s">
        <v>68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1"/>
      <c r="AS55" s="62" t="s">
        <v>43</v>
      </c>
      <c r="AT55" s="62"/>
      <c r="AU55" s="62"/>
      <c r="AV55" s="62"/>
      <c r="AW55" s="62"/>
      <c r="AX55" s="62"/>
      <c r="AY55" s="62"/>
      <c r="AZ55" s="62"/>
      <c r="BA55" s="62"/>
      <c r="BB55" s="62"/>
      <c r="BC55" s="62" t="s">
        <v>55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 t="s">
        <v>76</v>
      </c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 t="s">
        <v>42</v>
      </c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 t="s">
        <v>77</v>
      </c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7">
        <v>1320.7</v>
      </c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9"/>
      <c r="DT55" s="67">
        <v>1232.3</v>
      </c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9"/>
      <c r="EJ55" s="67">
        <v>1201.5</v>
      </c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9"/>
    </row>
    <row r="56" spans="1:155" s="10" customFormat="1" ht="37.5" customHeight="1">
      <c r="A56" s="5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1"/>
      <c r="AS56" s="62" t="s">
        <v>43</v>
      </c>
      <c r="AT56" s="62"/>
      <c r="AU56" s="62"/>
      <c r="AV56" s="62"/>
      <c r="AW56" s="62"/>
      <c r="AX56" s="62"/>
      <c r="AY56" s="62"/>
      <c r="AZ56" s="62"/>
      <c r="BA56" s="62"/>
      <c r="BB56" s="62"/>
      <c r="BC56" s="62" t="s">
        <v>55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 t="s">
        <v>76</v>
      </c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 t="s">
        <v>46</v>
      </c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 t="s">
        <v>79</v>
      </c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7">
        <v>1793.7</v>
      </c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7"/>
      <c r="DT56" s="67">
        <v>1833.3</v>
      </c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5"/>
      <c r="EJ56" s="67">
        <v>1787.5</v>
      </c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3"/>
    </row>
    <row r="57" spans="1:155" s="10" customFormat="1" ht="73.5" customHeight="1">
      <c r="A57" s="59" t="s">
        <v>67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62" t="s">
        <v>43</v>
      </c>
      <c r="AT57" s="62"/>
      <c r="AU57" s="62"/>
      <c r="AV57" s="62"/>
      <c r="AW57" s="62"/>
      <c r="AX57" s="62"/>
      <c r="AY57" s="62"/>
      <c r="AZ57" s="62"/>
      <c r="BA57" s="62"/>
      <c r="BB57" s="62"/>
      <c r="BC57" s="62" t="s">
        <v>55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 t="s">
        <v>76</v>
      </c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 t="s">
        <v>46</v>
      </c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 t="s">
        <v>79</v>
      </c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7">
        <v>126</v>
      </c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3"/>
      <c r="DT57" s="78">
        <v>127.3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67">
        <v>124.1</v>
      </c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3"/>
    </row>
    <row r="58" spans="1:155" s="10" customFormat="1" ht="37.5" customHeight="1">
      <c r="A58" s="59" t="s">
        <v>68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1"/>
      <c r="AS58" s="62" t="s">
        <v>43</v>
      </c>
      <c r="AT58" s="62"/>
      <c r="AU58" s="62"/>
      <c r="AV58" s="62"/>
      <c r="AW58" s="62"/>
      <c r="AX58" s="62"/>
      <c r="AY58" s="62"/>
      <c r="AZ58" s="62"/>
      <c r="BA58" s="62"/>
      <c r="BB58" s="62"/>
      <c r="BC58" s="62" t="s">
        <v>55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 t="s">
        <v>76</v>
      </c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 t="s">
        <v>46</v>
      </c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 t="s">
        <v>79</v>
      </c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7">
        <v>398.9</v>
      </c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7"/>
      <c r="DT58" s="67">
        <v>372.2</v>
      </c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9"/>
      <c r="EJ58" s="67">
        <v>362.9</v>
      </c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10" customFormat="1" ht="30" customHeight="1">
      <c r="A59" s="59" t="s">
        <v>69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1"/>
      <c r="AS59" s="62" t="s">
        <v>43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 t="s">
        <v>55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 t="s">
        <v>76</v>
      </c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 t="s">
        <v>45</v>
      </c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 t="s">
        <v>81</v>
      </c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7">
        <v>6</v>
      </c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5"/>
      <c r="DT59" s="67">
        <v>6</v>
      </c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9"/>
      <c r="EJ59" s="67">
        <v>6</v>
      </c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9"/>
    </row>
    <row r="60" spans="1:155" s="10" customFormat="1" ht="36" customHeight="1">
      <c r="A60" s="66" t="s">
        <v>66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62" t="s">
        <v>43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 t="s">
        <v>55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 t="s">
        <v>78</v>
      </c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 t="s">
        <v>116</v>
      </c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 t="s">
        <v>117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78">
        <v>22.8</v>
      </c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67">
        <f>17.9-17.9</f>
        <v>0</v>
      </c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5"/>
      <c r="EJ60" s="67">
        <f>17.4-17.4</f>
        <v>0</v>
      </c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3"/>
    </row>
    <row r="61" spans="1:155" s="10" customFormat="1" ht="37.5" customHeight="1" hidden="1">
      <c r="A61" s="59" t="s">
        <v>66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1"/>
      <c r="AS61" s="62" t="s">
        <v>43</v>
      </c>
      <c r="AT61" s="62"/>
      <c r="AU61" s="62"/>
      <c r="AV61" s="62"/>
      <c r="AW61" s="62"/>
      <c r="AX61" s="62"/>
      <c r="AY61" s="62"/>
      <c r="AZ61" s="62"/>
      <c r="BA61" s="62"/>
      <c r="BB61" s="62"/>
      <c r="BC61" s="62" t="s">
        <v>55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 t="s">
        <v>78</v>
      </c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 t="s">
        <v>46</v>
      </c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 t="s">
        <v>80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7">
        <f>5.3-5.3</f>
        <v>0</v>
      </c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7"/>
      <c r="DT61" s="78">
        <f>5.4-5.4</f>
        <v>0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67">
        <f>5.3-5.3</f>
        <v>0</v>
      </c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3"/>
    </row>
    <row r="62" spans="1:155" s="10" customFormat="1" ht="12.75">
      <c r="A62" s="59" t="s">
        <v>70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1"/>
      <c r="AS62" s="62" t="s">
        <v>43</v>
      </c>
      <c r="AT62" s="62"/>
      <c r="AU62" s="62"/>
      <c r="AV62" s="62"/>
      <c r="AW62" s="62"/>
      <c r="AX62" s="62"/>
      <c r="AY62" s="62"/>
      <c r="AZ62" s="62"/>
      <c r="BA62" s="62"/>
      <c r="BB62" s="62"/>
      <c r="BC62" s="62" t="s">
        <v>71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 t="s">
        <v>82</v>
      </c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 t="s">
        <v>105</v>
      </c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 t="s">
        <v>114</v>
      </c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7">
        <v>6</v>
      </c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7"/>
      <c r="DT62" s="67">
        <v>0</v>
      </c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9"/>
      <c r="EJ62" s="67">
        <v>0</v>
      </c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3"/>
    </row>
    <row r="63" spans="1:155" s="10" customFormat="1" ht="26.25" customHeight="1">
      <c r="A63" s="66" t="s">
        <v>111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2" t="s">
        <v>43</v>
      </c>
      <c r="AT63" s="62"/>
      <c r="AU63" s="62"/>
      <c r="AV63" s="62"/>
      <c r="AW63" s="62"/>
      <c r="AX63" s="62"/>
      <c r="AY63" s="62"/>
      <c r="AZ63" s="62"/>
      <c r="BA63" s="62"/>
      <c r="BB63" s="62"/>
      <c r="BC63" s="62" t="s">
        <v>55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 t="s">
        <v>112</v>
      </c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 t="s">
        <v>45</v>
      </c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 t="s">
        <v>113</v>
      </c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9">
        <v>100</v>
      </c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>
        <v>0</v>
      </c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>
        <v>0</v>
      </c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</row>
    <row r="64" spans="1:155" s="10" customFormat="1" ht="39.75" customHeight="1">
      <c r="A64" s="59" t="s">
        <v>118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1"/>
      <c r="AS64" s="62" t="s">
        <v>43</v>
      </c>
      <c r="AT64" s="62"/>
      <c r="AU64" s="62"/>
      <c r="AV64" s="62"/>
      <c r="AW64" s="62"/>
      <c r="AX64" s="62"/>
      <c r="AY64" s="62"/>
      <c r="AZ64" s="62"/>
      <c r="BA64" s="62"/>
      <c r="BB64" s="62"/>
      <c r="BC64" s="62" t="s">
        <v>55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 t="s">
        <v>72</v>
      </c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 t="s">
        <v>45</v>
      </c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 t="s">
        <v>75</v>
      </c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82">
        <v>111.10201</v>
      </c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63"/>
      <c r="DT64" s="67">
        <v>0</v>
      </c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9"/>
      <c r="EJ64" s="67">
        <v>0</v>
      </c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9"/>
    </row>
    <row r="65" spans="1:155" s="10" customFormat="1" ht="25.5" customHeight="1">
      <c r="A65" s="59" t="s">
        <v>99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1"/>
      <c r="AS65" s="62" t="s">
        <v>43</v>
      </c>
      <c r="AT65" s="62"/>
      <c r="AU65" s="62"/>
      <c r="AV65" s="62"/>
      <c r="AW65" s="62"/>
      <c r="AX65" s="62"/>
      <c r="AY65" s="62"/>
      <c r="AZ65" s="62"/>
      <c r="BA65" s="62"/>
      <c r="BB65" s="62"/>
      <c r="BC65" s="62" t="s">
        <v>55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 t="s">
        <v>72</v>
      </c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 t="s">
        <v>45</v>
      </c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 t="s">
        <v>75</v>
      </c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82">
        <v>183.96137</v>
      </c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63"/>
      <c r="DT65" s="67">
        <v>0</v>
      </c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9"/>
      <c r="EJ65" s="67">
        <v>0</v>
      </c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9"/>
    </row>
    <row r="66" spans="1:155" s="10" customFormat="1" ht="25.5" customHeight="1">
      <c r="A66" s="59" t="s">
        <v>98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1"/>
      <c r="AS66" s="62" t="s">
        <v>43</v>
      </c>
      <c r="AT66" s="62"/>
      <c r="AU66" s="62"/>
      <c r="AV66" s="62"/>
      <c r="AW66" s="62"/>
      <c r="AX66" s="62"/>
      <c r="AY66" s="62"/>
      <c r="AZ66" s="62"/>
      <c r="BA66" s="62"/>
      <c r="BB66" s="62"/>
      <c r="BC66" s="62" t="s">
        <v>55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 t="s">
        <v>72</v>
      </c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 t="s">
        <v>45</v>
      </c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 t="s">
        <v>75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82">
        <v>96.17036</v>
      </c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63"/>
      <c r="DT66" s="67">
        <v>0</v>
      </c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9"/>
      <c r="EJ66" s="67">
        <v>0</v>
      </c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9"/>
    </row>
    <row r="67" spans="1:155" s="10" customFormat="1" ht="25.5" customHeight="1">
      <c r="A67" s="59" t="s">
        <v>101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1"/>
      <c r="AS67" s="62" t="s">
        <v>43</v>
      </c>
      <c r="AT67" s="62"/>
      <c r="AU67" s="62"/>
      <c r="AV67" s="62"/>
      <c r="AW67" s="62"/>
      <c r="AX67" s="62"/>
      <c r="AY67" s="62"/>
      <c r="AZ67" s="62"/>
      <c r="BA67" s="62"/>
      <c r="BB67" s="62"/>
      <c r="BC67" s="62" t="s">
        <v>55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 t="s">
        <v>72</v>
      </c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 t="s">
        <v>45</v>
      </c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 t="s">
        <v>75</v>
      </c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82">
        <v>30.43936</v>
      </c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63"/>
      <c r="DT67" s="67">
        <v>0</v>
      </c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9"/>
      <c r="EJ67" s="67">
        <v>0</v>
      </c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9"/>
    </row>
    <row r="68" spans="1:155" s="10" customFormat="1" ht="25.5" customHeight="1">
      <c r="A68" s="59" t="s">
        <v>94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1"/>
      <c r="AS68" s="62" t="s">
        <v>43</v>
      </c>
      <c r="AT68" s="62"/>
      <c r="AU68" s="62"/>
      <c r="AV68" s="62"/>
      <c r="AW68" s="62"/>
      <c r="AX68" s="62"/>
      <c r="AY68" s="62"/>
      <c r="AZ68" s="62"/>
      <c r="BA68" s="62"/>
      <c r="BB68" s="62"/>
      <c r="BC68" s="62" t="s">
        <v>55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 t="s">
        <v>72</v>
      </c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 t="s">
        <v>109</v>
      </c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 t="s">
        <v>110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82">
        <v>57.19242</v>
      </c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63"/>
      <c r="DT68" s="67">
        <v>0</v>
      </c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9"/>
      <c r="EJ68" s="67">
        <v>0</v>
      </c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9"/>
    </row>
    <row r="69" spans="1:155" s="10" customFormat="1" ht="25.5" customHeight="1">
      <c r="A69" s="59" t="s">
        <v>96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1"/>
      <c r="AS69" s="62" t="s">
        <v>43</v>
      </c>
      <c r="AT69" s="62"/>
      <c r="AU69" s="62"/>
      <c r="AV69" s="62"/>
      <c r="AW69" s="62"/>
      <c r="AX69" s="62"/>
      <c r="AY69" s="62"/>
      <c r="AZ69" s="62"/>
      <c r="BA69" s="62"/>
      <c r="BB69" s="62"/>
      <c r="BC69" s="62" t="s">
        <v>55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 t="s">
        <v>72</v>
      </c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 t="s">
        <v>45</v>
      </c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 t="s">
        <v>75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82">
        <v>7.31322</v>
      </c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63"/>
      <c r="DT69" s="67">
        <v>0</v>
      </c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9"/>
      <c r="EJ69" s="67">
        <v>0</v>
      </c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9"/>
    </row>
    <row r="70" spans="1:155" s="10" customFormat="1" ht="25.5" customHeight="1">
      <c r="A70" s="59" t="s">
        <v>97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1"/>
      <c r="AS70" s="62" t="s">
        <v>43</v>
      </c>
      <c r="AT70" s="62"/>
      <c r="AU70" s="62"/>
      <c r="AV70" s="62"/>
      <c r="AW70" s="62"/>
      <c r="AX70" s="62"/>
      <c r="AY70" s="62"/>
      <c r="AZ70" s="62"/>
      <c r="BA70" s="62"/>
      <c r="BB70" s="62"/>
      <c r="BC70" s="62" t="s">
        <v>55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 t="s">
        <v>72</v>
      </c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 t="s">
        <v>46</v>
      </c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 t="s">
        <v>74</v>
      </c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82">
        <v>579.13468</v>
      </c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63"/>
      <c r="DT70" s="67">
        <v>0</v>
      </c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9"/>
      <c r="EJ70" s="67">
        <v>0</v>
      </c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9"/>
    </row>
    <row r="71" spans="1:155" s="10" customFormat="1" ht="25.5" customHeight="1">
      <c r="A71" s="59" t="s">
        <v>119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1"/>
      <c r="AS71" s="62" t="s">
        <v>43</v>
      </c>
      <c r="AT71" s="62"/>
      <c r="AU71" s="62"/>
      <c r="AV71" s="62"/>
      <c r="AW71" s="62"/>
      <c r="AX71" s="62"/>
      <c r="AY71" s="62"/>
      <c r="AZ71" s="62"/>
      <c r="BA71" s="62"/>
      <c r="BB71" s="62"/>
      <c r="BC71" s="62" t="s">
        <v>55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 t="s">
        <v>72</v>
      </c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 t="s">
        <v>109</v>
      </c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 t="s">
        <v>110</v>
      </c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82">
        <v>100.89455</v>
      </c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63"/>
      <c r="DT71" s="67">
        <v>0</v>
      </c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9"/>
      <c r="EJ71" s="67">
        <v>0</v>
      </c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9"/>
    </row>
    <row r="72" spans="1:155" s="10" customFormat="1" ht="25.5" customHeight="1" thickBo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</row>
    <row r="73" spans="1:155" s="10" customFormat="1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14"/>
      <c r="DE73" s="14"/>
      <c r="DF73" s="14"/>
      <c r="DG73" s="14"/>
      <c r="DH73" s="14"/>
      <c r="DI73" s="14"/>
      <c r="DJ73" s="73" t="s">
        <v>21</v>
      </c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70">
        <v>2</v>
      </c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2"/>
    </row>
    <row r="74" spans="1:155" s="10" customFormat="1" ht="13.5" thickBo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14"/>
      <c r="DE74" s="14"/>
      <c r="DF74" s="14"/>
      <c r="DG74" s="14"/>
      <c r="DH74" s="14"/>
      <c r="DI74" s="14"/>
      <c r="DJ74" s="73" t="s">
        <v>22</v>
      </c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75">
        <v>3</v>
      </c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7"/>
    </row>
    <row r="75" spans="1:155" s="10" customFormat="1" ht="31.5" customHeight="1">
      <c r="A75" s="59" t="s">
        <v>120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1"/>
      <c r="AS75" s="79" t="s">
        <v>43</v>
      </c>
      <c r="AT75" s="80"/>
      <c r="AU75" s="80"/>
      <c r="AV75" s="80"/>
      <c r="AW75" s="80"/>
      <c r="AX75" s="80"/>
      <c r="AY75" s="80"/>
      <c r="AZ75" s="80"/>
      <c r="BA75" s="80"/>
      <c r="BB75" s="81"/>
      <c r="BC75" s="62" t="s">
        <v>55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 t="s">
        <v>72</v>
      </c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 t="s">
        <v>83</v>
      </c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 t="s">
        <v>84</v>
      </c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3">
        <v>3.85147</v>
      </c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78">
        <v>0</v>
      </c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>
        <v>0</v>
      </c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</row>
    <row r="76" spans="1:155" s="10" customFormat="1" ht="42" customHeight="1">
      <c r="A76" s="59" t="s">
        <v>100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1"/>
      <c r="AS76" s="79" t="s">
        <v>43</v>
      </c>
      <c r="AT76" s="80"/>
      <c r="AU76" s="80"/>
      <c r="AV76" s="80"/>
      <c r="AW76" s="80"/>
      <c r="AX76" s="80"/>
      <c r="AY76" s="80"/>
      <c r="AZ76" s="80"/>
      <c r="BA76" s="80"/>
      <c r="BB76" s="81"/>
      <c r="BC76" s="62" t="s">
        <v>55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 t="s">
        <v>121</v>
      </c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 t="s">
        <v>45</v>
      </c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 t="s">
        <v>122</v>
      </c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>
        <v>8.3</v>
      </c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78">
        <v>0</v>
      </c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>
        <v>0</v>
      </c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</row>
    <row r="77" spans="1:155" s="10" customFormat="1" ht="39.75" customHeight="1">
      <c r="A77" s="59" t="s">
        <v>100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1"/>
      <c r="AS77" s="62" t="s">
        <v>43</v>
      </c>
      <c r="AT77" s="62"/>
      <c r="AU77" s="62"/>
      <c r="AV77" s="62"/>
      <c r="AW77" s="62"/>
      <c r="AX77" s="62"/>
      <c r="AY77" s="62"/>
      <c r="AZ77" s="62"/>
      <c r="BA77" s="62"/>
      <c r="BB77" s="62"/>
      <c r="BC77" s="62" t="s">
        <v>55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 t="s">
        <v>72</v>
      </c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 t="s">
        <v>45</v>
      </c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 t="s">
        <v>75</v>
      </c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82">
        <v>61.85102</v>
      </c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63"/>
      <c r="DT77" s="67">
        <v>0</v>
      </c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9"/>
      <c r="EJ77" s="67">
        <v>0</v>
      </c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9"/>
    </row>
    <row r="78" spans="1:155" s="10" customFormat="1" ht="30.75" customHeight="1">
      <c r="A78" s="59" t="s">
        <v>123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1"/>
      <c r="AS78" s="62" t="s">
        <v>43</v>
      </c>
      <c r="AT78" s="62"/>
      <c r="AU78" s="62"/>
      <c r="AV78" s="62"/>
      <c r="AW78" s="62"/>
      <c r="AX78" s="62"/>
      <c r="AY78" s="62"/>
      <c r="AZ78" s="62"/>
      <c r="BA78" s="62"/>
      <c r="BB78" s="62"/>
      <c r="BC78" s="62" t="s">
        <v>55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 t="s">
        <v>72</v>
      </c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 t="s">
        <v>103</v>
      </c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 t="s">
        <v>104</v>
      </c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82">
        <v>10.18383</v>
      </c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63"/>
      <c r="DT78" s="67">
        <v>0</v>
      </c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9"/>
      <c r="EJ78" s="67">
        <v>0</v>
      </c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9"/>
    </row>
    <row r="79" spans="1:155" s="10" customFormat="1" ht="25.5" customHeight="1">
      <c r="A79" s="59" t="s">
        <v>95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1"/>
      <c r="AS79" s="62" t="s">
        <v>43</v>
      </c>
      <c r="AT79" s="62"/>
      <c r="AU79" s="62"/>
      <c r="AV79" s="62"/>
      <c r="AW79" s="62"/>
      <c r="AX79" s="62"/>
      <c r="AY79" s="62"/>
      <c r="AZ79" s="62"/>
      <c r="BA79" s="62"/>
      <c r="BB79" s="62"/>
      <c r="BC79" s="62" t="s">
        <v>55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 t="s">
        <v>72</v>
      </c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 t="s">
        <v>45</v>
      </c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 t="s">
        <v>75</v>
      </c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82">
        <f>125.27611+0.2575</f>
        <v>125.53361</v>
      </c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63"/>
      <c r="DT79" s="67">
        <v>0</v>
      </c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9"/>
      <c r="EJ79" s="67">
        <v>0</v>
      </c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9"/>
    </row>
    <row r="80" spans="1:155" ht="26.25" customHeight="1">
      <c r="A80" s="66" t="s">
        <v>125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2" t="s">
        <v>43</v>
      </c>
      <c r="AT80" s="62"/>
      <c r="AU80" s="62"/>
      <c r="AV80" s="62"/>
      <c r="AW80" s="62"/>
      <c r="AX80" s="62"/>
      <c r="AY80" s="62"/>
      <c r="AZ80" s="62"/>
      <c r="BA80" s="62"/>
      <c r="BB80" s="62"/>
      <c r="BC80" s="62" t="s">
        <v>55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 t="s">
        <v>121</v>
      </c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 t="s">
        <v>45</v>
      </c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 t="s">
        <v>122</v>
      </c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3">
        <v>1.5</v>
      </c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5">
        <v>0</v>
      </c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>
        <v>0</v>
      </c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</row>
    <row r="81" spans="1:155" s="28" customFormat="1" ht="11.25" customHeight="1">
      <c r="A81" s="104" t="s">
        <v>29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37">
        <f>DD79+DD78+DD77+DD76+DD75+DD71+DD70+DD69+DD68+DD67+DD66+DD65+DD64+DD63+DD62+DD60+DD59+DD58+DD57+DD56+DD55+DD54+DD50+DD49+DD46+DD45+DD44+DD43+DD42+DD41+DD40+DD39+DD38+DD37+DD35+DD33+DD80+DD47++DD48</f>
        <v>15720.427899999999</v>
      </c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06">
        <f>DT61+DT60+DT59+DT58+DT57+DT56+DT55+DT54+DT50+DT49+DT45+DT44+DT43+++DT42+DT41+DT40+DT39+DT38+DT37+DT35+DT33+DT62+DT46+DT63</f>
        <v>14088.5</v>
      </c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>
        <f>EJ61+EJ60+EJ59+EJ58+EJ57+EJ56+EJ55+EJ54+EJ50+EJ49+EJ45+EJ44+EJ43+++EJ42+EJ41+EJ40+EJ39+EJ38+EJ37+EJ35+EJ33+EJ62+EJ46+EJ63</f>
        <v>13841.099999999999</v>
      </c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</row>
    <row r="82" spans="1:155" s="10" customFormat="1" ht="11.2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137">
        <f>DD81</f>
        <v>15720.427899999999</v>
      </c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06">
        <f>DT81</f>
        <v>14088.5</v>
      </c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>
        <f>EJ81</f>
        <v>13841.099999999999</v>
      </c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</row>
    <row r="83" spans="139:155" s="10" customFormat="1" ht="11.25" customHeight="1">
      <c r="EI83" s="23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</row>
    <row r="84" spans="1:155" s="10" customFormat="1" ht="11.25" customHeight="1">
      <c r="A84" s="9" t="s">
        <v>35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EI84" s="2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</row>
    <row r="85" spans="1:155" s="10" customFormat="1" ht="6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EI85" s="23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</row>
    <row r="86" spans="1:142" s="10" customFormat="1" ht="11.25" customHeight="1">
      <c r="A86" s="10" t="s">
        <v>20</v>
      </c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CC86" s="111" t="s">
        <v>89</v>
      </c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EJ86" s="44"/>
      <c r="EK86" s="44"/>
      <c r="EL86" s="44"/>
    </row>
    <row r="87" spans="55:142" s="15" customFormat="1" ht="10.5">
      <c r="BC87" s="103" t="s">
        <v>3</v>
      </c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CC87" s="103" t="s">
        <v>4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EJ87" s="45"/>
      <c r="EK87" s="45"/>
      <c r="EL87" s="45"/>
    </row>
    <row r="88" spans="1:155" s="10" customFormat="1" ht="11.25" customHeight="1">
      <c r="A88" s="10" t="s">
        <v>34</v>
      </c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</row>
    <row r="89" spans="1:142" s="10" customFormat="1" ht="11.25" customHeight="1">
      <c r="A89" s="10" t="s">
        <v>20</v>
      </c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CC89" s="111" t="s">
        <v>132</v>
      </c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EJ89" s="44"/>
      <c r="EK89" s="44"/>
      <c r="EL89" s="44"/>
    </row>
    <row r="90" spans="55:142" s="15" customFormat="1" ht="10.5">
      <c r="BC90" s="103" t="s">
        <v>3</v>
      </c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CC90" s="103" t="s">
        <v>4</v>
      </c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EJ90" s="45"/>
      <c r="EK90" s="45"/>
      <c r="EL90" s="45"/>
    </row>
    <row r="91" spans="35:155" s="10" customFormat="1" ht="11.25" customHeight="1"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</row>
    <row r="92" spans="2:32" s="10" customFormat="1" ht="11.25" customHeight="1">
      <c r="B92" s="29" t="s">
        <v>5</v>
      </c>
      <c r="C92" s="100" t="s">
        <v>133</v>
      </c>
      <c r="D92" s="100"/>
      <c r="E92" s="100"/>
      <c r="F92" s="100"/>
      <c r="G92" s="9" t="s">
        <v>5</v>
      </c>
      <c r="J92" s="100" t="s">
        <v>131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>
        <v>20</v>
      </c>
      <c r="Z92" s="101"/>
      <c r="AA92" s="101"/>
      <c r="AB92" s="101"/>
      <c r="AC92" s="102" t="s">
        <v>85</v>
      </c>
      <c r="AD92" s="102"/>
      <c r="AE92" s="102"/>
      <c r="AF92" s="10" t="s">
        <v>6</v>
      </c>
    </row>
    <row r="93" s="10" customFormat="1" ht="3" customHeight="1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1" ht="12.75" thickBot="1"/>
    <row r="122" spans="115:155" ht="12">
      <c r="DK122" s="10" t="s">
        <v>21</v>
      </c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84" t="s">
        <v>124</v>
      </c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6"/>
    </row>
    <row r="123" spans="115:155" ht="12.75" thickBot="1">
      <c r="DK123" s="10" t="s">
        <v>22</v>
      </c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87">
        <v>3</v>
      </c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9"/>
    </row>
  </sheetData>
  <sheetProtection/>
  <mergeCells count="472">
    <mergeCell ref="DD47:DS47"/>
    <mergeCell ref="DT47:EI47"/>
    <mergeCell ref="EJ47:EY47"/>
    <mergeCell ref="A47:AR47"/>
    <mergeCell ref="AS47:BB47"/>
    <mergeCell ref="BC47:BM47"/>
    <mergeCell ref="BN47:CB47"/>
    <mergeCell ref="CC47:CN47"/>
    <mergeCell ref="CO47:DC47"/>
    <mergeCell ref="A75:AR75"/>
    <mergeCell ref="AS75:BB75"/>
    <mergeCell ref="BC75:BM75"/>
    <mergeCell ref="BN75:CB75"/>
    <mergeCell ref="CC75:CN75"/>
    <mergeCell ref="CO75:DC75"/>
    <mergeCell ref="DD75:DS75"/>
    <mergeCell ref="DD69:DS69"/>
    <mergeCell ref="DJ73:DX73"/>
    <mergeCell ref="DT75:EI75"/>
    <mergeCell ref="DT69:EI69"/>
    <mergeCell ref="EJ75:EY75"/>
    <mergeCell ref="DD70:DS70"/>
    <mergeCell ref="DT70:EI70"/>
    <mergeCell ref="DD67:DS67"/>
    <mergeCell ref="AS67:BB67"/>
    <mergeCell ref="BC67:BM67"/>
    <mergeCell ref="BN67:CB67"/>
    <mergeCell ref="CC67:CN67"/>
    <mergeCell ref="CO67:DC67"/>
    <mergeCell ref="AS77:BB77"/>
    <mergeCell ref="BC77:BM77"/>
    <mergeCell ref="BN77:CB77"/>
    <mergeCell ref="CC77:CN77"/>
    <mergeCell ref="CO77:DC77"/>
    <mergeCell ref="DD77:DS77"/>
    <mergeCell ref="DT66:EI66"/>
    <mergeCell ref="EJ66:EY66"/>
    <mergeCell ref="DD65:DS65"/>
    <mergeCell ref="EJ77:EY77"/>
    <mergeCell ref="DT71:EI71"/>
    <mergeCell ref="EJ71:EY71"/>
    <mergeCell ref="DD76:DS76"/>
    <mergeCell ref="DT76:EI76"/>
    <mergeCell ref="DT65:EI65"/>
    <mergeCell ref="EJ65:EY65"/>
    <mergeCell ref="EJ67:EY67"/>
    <mergeCell ref="DT67:EI67"/>
    <mergeCell ref="A67:AR67"/>
    <mergeCell ref="A65:AR65"/>
    <mergeCell ref="AS65:BB65"/>
    <mergeCell ref="BC65:BM65"/>
    <mergeCell ref="BN65:CB65"/>
    <mergeCell ref="CC65:CN65"/>
    <mergeCell ref="CO65:DC65"/>
    <mergeCell ref="DD66:DS66"/>
    <mergeCell ref="A69:AR69"/>
    <mergeCell ref="EJ70:EY70"/>
    <mergeCell ref="A66:AR66"/>
    <mergeCell ref="AS66:BB66"/>
    <mergeCell ref="BC66:BM66"/>
    <mergeCell ref="BN66:CB66"/>
    <mergeCell ref="CC66:CN66"/>
    <mergeCell ref="CO66:DC66"/>
    <mergeCell ref="A70:AR70"/>
    <mergeCell ref="AS70:BB70"/>
    <mergeCell ref="CC70:CN70"/>
    <mergeCell ref="CO70:DC70"/>
    <mergeCell ref="AS69:BB69"/>
    <mergeCell ref="BC69:BM69"/>
    <mergeCell ref="BN69:CB69"/>
    <mergeCell ref="CC69:CN69"/>
    <mergeCell ref="CO69:DC69"/>
    <mergeCell ref="EJ68:EY68"/>
    <mergeCell ref="EJ69:EY69"/>
    <mergeCell ref="A79:AR79"/>
    <mergeCell ref="AS79:BB79"/>
    <mergeCell ref="BC79:BM79"/>
    <mergeCell ref="BN79:CB79"/>
    <mergeCell ref="CC79:CN79"/>
    <mergeCell ref="CO79:DC79"/>
    <mergeCell ref="DD79:DS79"/>
    <mergeCell ref="DT79:EI79"/>
    <mergeCell ref="EJ79:EY79"/>
    <mergeCell ref="A68:AR68"/>
    <mergeCell ref="AS68:BB68"/>
    <mergeCell ref="BC68:BM68"/>
    <mergeCell ref="BN68:CB68"/>
    <mergeCell ref="CC68:CN68"/>
    <mergeCell ref="CO68:DC68"/>
    <mergeCell ref="DD78:DS78"/>
    <mergeCell ref="DT78:EI78"/>
    <mergeCell ref="EJ78:EY78"/>
    <mergeCell ref="DD36:DS36"/>
    <mergeCell ref="DT36:EI36"/>
    <mergeCell ref="EJ36:EY36"/>
    <mergeCell ref="A36:AR36"/>
    <mergeCell ref="AS36:BB36"/>
    <mergeCell ref="BC36:BM36"/>
    <mergeCell ref="BN36:CB36"/>
    <mergeCell ref="CC36:CN36"/>
    <mergeCell ref="CO36:DC36"/>
    <mergeCell ref="A41:AR41"/>
    <mergeCell ref="AS41:BB41"/>
    <mergeCell ref="BC41:BM41"/>
    <mergeCell ref="DD43:DS43"/>
    <mergeCell ref="DT43:EI43"/>
    <mergeCell ref="EJ43:EY43"/>
    <mergeCell ref="EJ42:EY42"/>
    <mergeCell ref="CO42:DC42"/>
    <mergeCell ref="A43:AR43"/>
    <mergeCell ref="AS43:BB43"/>
    <mergeCell ref="BJ18:BW18"/>
    <mergeCell ref="AC20:DC20"/>
    <mergeCell ref="CO29:DC29"/>
    <mergeCell ref="CO30:DC30"/>
    <mergeCell ref="A30:AR30"/>
    <mergeCell ref="AS27:BB28"/>
    <mergeCell ref="BC27:BM28"/>
    <mergeCell ref="BN27:CB28"/>
    <mergeCell ref="AM22:DC22"/>
    <mergeCell ref="V23:DC23"/>
    <mergeCell ref="EJ34:EY34"/>
    <mergeCell ref="BC18:BF18"/>
    <mergeCell ref="AF21:DC21"/>
    <mergeCell ref="BC30:BM30"/>
    <mergeCell ref="A34:AR34"/>
    <mergeCell ref="CC30:CN30"/>
    <mergeCell ref="BX18:CA18"/>
    <mergeCell ref="CB18:CD18"/>
    <mergeCell ref="CO27:DC28"/>
    <mergeCell ref="EJ33:EY33"/>
    <mergeCell ref="DD33:DS33"/>
    <mergeCell ref="CC27:CN28"/>
    <mergeCell ref="DT30:EI30"/>
    <mergeCell ref="DD30:DS30"/>
    <mergeCell ref="DT33:EI33"/>
    <mergeCell ref="CO35:DC35"/>
    <mergeCell ref="DD35:DS35"/>
    <mergeCell ref="DT35:EI35"/>
    <mergeCell ref="CC34:CN34"/>
    <mergeCell ref="CO34:DC34"/>
    <mergeCell ref="CC87:DC87"/>
    <mergeCell ref="BC86:BW86"/>
    <mergeCell ref="EJ52:EY52"/>
    <mergeCell ref="DJ52:DX52"/>
    <mergeCell ref="DJ53:DX53"/>
    <mergeCell ref="EJ53:EY53"/>
    <mergeCell ref="CO81:DC81"/>
    <mergeCell ref="CC81:CN81"/>
    <mergeCell ref="DD68:DS68"/>
    <mergeCell ref="DT68:EI68"/>
    <mergeCell ref="DD82:DS82"/>
    <mergeCell ref="DT82:EI82"/>
    <mergeCell ref="EJ82:EY82"/>
    <mergeCell ref="A26:AR28"/>
    <mergeCell ref="AS26:DC26"/>
    <mergeCell ref="CC35:CN35"/>
    <mergeCell ref="DD34:DS34"/>
    <mergeCell ref="DT34:EI34"/>
    <mergeCell ref="DD81:DS81"/>
    <mergeCell ref="DT81:EI81"/>
    <mergeCell ref="CV10:DK10"/>
    <mergeCell ref="DM10:ET10"/>
    <mergeCell ref="CV11:DK11"/>
    <mergeCell ref="EJ20:EY21"/>
    <mergeCell ref="EJ15:EY16"/>
    <mergeCell ref="EJ14:EY14"/>
    <mergeCell ref="AO15:DB15"/>
    <mergeCell ref="AO16:DA16"/>
    <mergeCell ref="EJ17:EY18"/>
    <mergeCell ref="EJ19:EY19"/>
    <mergeCell ref="CV5:EY5"/>
    <mergeCell ref="CV6:EY6"/>
    <mergeCell ref="CV7:EY7"/>
    <mergeCell ref="CV8:EY8"/>
    <mergeCell ref="DD29:DS29"/>
    <mergeCell ref="EJ22:EY22"/>
    <mergeCell ref="CV9:EY9"/>
    <mergeCell ref="EQ27:ES27"/>
    <mergeCell ref="DM11:ET11"/>
    <mergeCell ref="CX12:DA12"/>
    <mergeCell ref="DE12:DS12"/>
    <mergeCell ref="DT12:DW12"/>
    <mergeCell ref="DX12:DZ12"/>
    <mergeCell ref="EA27:EC27"/>
    <mergeCell ref="EJ24:EY24"/>
    <mergeCell ref="EJ23:EY23"/>
    <mergeCell ref="DK27:DM27"/>
    <mergeCell ref="DD26:EY26"/>
    <mergeCell ref="CC90:DC90"/>
    <mergeCell ref="A29:AR29"/>
    <mergeCell ref="AS29:BB29"/>
    <mergeCell ref="BC29:BM29"/>
    <mergeCell ref="BN29:CB29"/>
    <mergeCell ref="CC29:CN29"/>
    <mergeCell ref="BC89:BW89"/>
    <mergeCell ref="CC89:DC89"/>
    <mergeCell ref="CC86:DC86"/>
    <mergeCell ref="BC87:BW87"/>
    <mergeCell ref="DT39:EI39"/>
    <mergeCell ref="DD41:DS41"/>
    <mergeCell ref="DT41:EI41"/>
    <mergeCell ref="DD42:DS42"/>
    <mergeCell ref="DT42:EI42"/>
    <mergeCell ref="DD44:DS44"/>
    <mergeCell ref="DT44:EI44"/>
    <mergeCell ref="EJ81:EY81"/>
    <mergeCell ref="DT29:EI29"/>
    <mergeCell ref="EJ29:EY29"/>
    <mergeCell ref="CC33:CN33"/>
    <mergeCell ref="CO33:DC33"/>
    <mergeCell ref="EJ30:EY30"/>
    <mergeCell ref="EJ35:EY35"/>
    <mergeCell ref="EJ37:EY37"/>
    <mergeCell ref="EJ38:EY38"/>
    <mergeCell ref="DD39:DS39"/>
    <mergeCell ref="A81:AR81"/>
    <mergeCell ref="AS81:BB81"/>
    <mergeCell ref="BC81:BM81"/>
    <mergeCell ref="BN81:CB81"/>
    <mergeCell ref="BC33:BM33"/>
    <mergeCell ref="BN33:CB33"/>
    <mergeCell ref="BC35:BM35"/>
    <mergeCell ref="BC37:BM37"/>
    <mergeCell ref="BC34:BM34"/>
    <mergeCell ref="BN35:CB35"/>
    <mergeCell ref="A40:AR40"/>
    <mergeCell ref="AS40:BB40"/>
    <mergeCell ref="AS34:BB34"/>
    <mergeCell ref="AS37:BB37"/>
    <mergeCell ref="A35:AR35"/>
    <mergeCell ref="AS35:BB35"/>
    <mergeCell ref="A37:AR37"/>
    <mergeCell ref="BN37:CB37"/>
    <mergeCell ref="A39:AR39"/>
    <mergeCell ref="AS39:BB39"/>
    <mergeCell ref="BC39:BM39"/>
    <mergeCell ref="BN39:CB39"/>
    <mergeCell ref="AS30:BB30"/>
    <mergeCell ref="A33:AR33"/>
    <mergeCell ref="AS33:BB33"/>
    <mergeCell ref="BN34:CB34"/>
    <mergeCell ref="BN30:CB30"/>
    <mergeCell ref="BN38:CB38"/>
    <mergeCell ref="CC38:CN38"/>
    <mergeCell ref="CO38:DC38"/>
    <mergeCell ref="DD38:DS38"/>
    <mergeCell ref="DT38:EI38"/>
    <mergeCell ref="C92:F92"/>
    <mergeCell ref="J92:X92"/>
    <mergeCell ref="Y92:AB92"/>
    <mergeCell ref="AC92:AE92"/>
    <mergeCell ref="BC90:BW90"/>
    <mergeCell ref="CC39:CN39"/>
    <mergeCell ref="CO39:DC39"/>
    <mergeCell ref="A38:AR38"/>
    <mergeCell ref="AS38:BB38"/>
    <mergeCell ref="EJ39:EY39"/>
    <mergeCell ref="DD37:DS37"/>
    <mergeCell ref="DT37:EI37"/>
    <mergeCell ref="CC37:CN37"/>
    <mergeCell ref="CO37:DC37"/>
    <mergeCell ref="BC38:BM38"/>
    <mergeCell ref="BC40:BM40"/>
    <mergeCell ref="BN40:CB40"/>
    <mergeCell ref="CC40:CN40"/>
    <mergeCell ref="CO40:DC40"/>
    <mergeCell ref="DD40:DS40"/>
    <mergeCell ref="DT40:EI40"/>
    <mergeCell ref="EJ40:EY40"/>
    <mergeCell ref="BN41:CB41"/>
    <mergeCell ref="CC41:CN41"/>
    <mergeCell ref="CO41:DC41"/>
    <mergeCell ref="EJ41:EY41"/>
    <mergeCell ref="A42:AR42"/>
    <mergeCell ref="AS42:BB42"/>
    <mergeCell ref="BC42:BM42"/>
    <mergeCell ref="BN42:CB42"/>
    <mergeCell ref="CC42:CN42"/>
    <mergeCell ref="BC43:BM43"/>
    <mergeCell ref="BN43:CB43"/>
    <mergeCell ref="CC43:CN43"/>
    <mergeCell ref="CO43:DC43"/>
    <mergeCell ref="DD45:DS45"/>
    <mergeCell ref="DT45:EI45"/>
    <mergeCell ref="EJ45:EY45"/>
    <mergeCell ref="A44:AR44"/>
    <mergeCell ref="AS44:BB44"/>
    <mergeCell ref="BC44:BM44"/>
    <mergeCell ref="BN44:CB44"/>
    <mergeCell ref="CC44:CN44"/>
    <mergeCell ref="CO44:DC44"/>
    <mergeCell ref="DD50:DS50"/>
    <mergeCell ref="DT50:EI50"/>
    <mergeCell ref="EJ50:EY50"/>
    <mergeCell ref="EJ44:EY44"/>
    <mergeCell ref="A45:AR45"/>
    <mergeCell ref="AS45:BB45"/>
    <mergeCell ref="BC45:BM45"/>
    <mergeCell ref="BN45:CB45"/>
    <mergeCell ref="CC45:CN45"/>
    <mergeCell ref="CO45:DC45"/>
    <mergeCell ref="BC60:BM60"/>
    <mergeCell ref="BN60:CB60"/>
    <mergeCell ref="CC60:CN60"/>
    <mergeCell ref="CO60:DC60"/>
    <mergeCell ref="A50:AR50"/>
    <mergeCell ref="AS50:BB50"/>
    <mergeCell ref="BC50:BM50"/>
    <mergeCell ref="BN50:CB50"/>
    <mergeCell ref="CC50:CN50"/>
    <mergeCell ref="CO50:DC50"/>
    <mergeCell ref="EJ60:EY60"/>
    <mergeCell ref="A54:AR54"/>
    <mergeCell ref="AS54:BB54"/>
    <mergeCell ref="BC54:BM54"/>
    <mergeCell ref="BN54:CB54"/>
    <mergeCell ref="CC54:CN54"/>
    <mergeCell ref="CO54:DC54"/>
    <mergeCell ref="DD54:DS54"/>
    <mergeCell ref="A60:AR60"/>
    <mergeCell ref="AS60:BB60"/>
    <mergeCell ref="A55:AR55"/>
    <mergeCell ref="AS55:BB55"/>
    <mergeCell ref="BC55:BM55"/>
    <mergeCell ref="BN55:CB55"/>
    <mergeCell ref="CC55:CN55"/>
    <mergeCell ref="CO55:DC55"/>
    <mergeCell ref="CO56:DC56"/>
    <mergeCell ref="DD56:DS56"/>
    <mergeCell ref="DT56:EI56"/>
    <mergeCell ref="EJ56:EY56"/>
    <mergeCell ref="DT54:EI54"/>
    <mergeCell ref="EJ54:EY54"/>
    <mergeCell ref="DD55:DS55"/>
    <mergeCell ref="DT55:EI55"/>
    <mergeCell ref="A61:AR61"/>
    <mergeCell ref="AS61:BB61"/>
    <mergeCell ref="BC61:BM61"/>
    <mergeCell ref="BN61:CB61"/>
    <mergeCell ref="EJ55:EY55"/>
    <mergeCell ref="A56:AR56"/>
    <mergeCell ref="AS56:BB56"/>
    <mergeCell ref="BC56:BM56"/>
    <mergeCell ref="BN56:CB56"/>
    <mergeCell ref="CC56:CN56"/>
    <mergeCell ref="A57:AR57"/>
    <mergeCell ref="AS57:BB57"/>
    <mergeCell ref="BC57:BM57"/>
    <mergeCell ref="BN57:CB57"/>
    <mergeCell ref="AS58:BB58"/>
    <mergeCell ref="BC58:BM58"/>
    <mergeCell ref="BN58:CB58"/>
    <mergeCell ref="CC57:CN57"/>
    <mergeCell ref="CO57:DC57"/>
    <mergeCell ref="DD57:DS57"/>
    <mergeCell ref="DT57:EI57"/>
    <mergeCell ref="EJ57:EY57"/>
    <mergeCell ref="CC61:CN61"/>
    <mergeCell ref="CO61:DC61"/>
    <mergeCell ref="DD61:DS61"/>
    <mergeCell ref="DT61:EI61"/>
    <mergeCell ref="DD60:DS60"/>
    <mergeCell ref="EJ58:EY58"/>
    <mergeCell ref="A59:AR59"/>
    <mergeCell ref="AS59:BB59"/>
    <mergeCell ref="BC59:BM59"/>
    <mergeCell ref="BN59:CB59"/>
    <mergeCell ref="CC58:CN58"/>
    <mergeCell ref="CO58:DC58"/>
    <mergeCell ref="DD58:DS58"/>
    <mergeCell ref="DT58:EI58"/>
    <mergeCell ref="A58:AR58"/>
    <mergeCell ref="CC59:CN59"/>
    <mergeCell ref="CO59:DC59"/>
    <mergeCell ref="DD59:DS59"/>
    <mergeCell ref="DT59:EI59"/>
    <mergeCell ref="EJ59:EY59"/>
    <mergeCell ref="CC62:CN62"/>
    <mergeCell ref="CO62:DC62"/>
    <mergeCell ref="DD62:DS62"/>
    <mergeCell ref="EJ61:EY61"/>
    <mergeCell ref="DT60:EI60"/>
    <mergeCell ref="A62:AR62"/>
    <mergeCell ref="AS62:BB62"/>
    <mergeCell ref="BC62:BM62"/>
    <mergeCell ref="BN62:CB62"/>
    <mergeCell ref="DT62:EI62"/>
    <mergeCell ref="EJ62:EY62"/>
    <mergeCell ref="CO63:DC63"/>
    <mergeCell ref="DD49:DS49"/>
    <mergeCell ref="DT49:EI49"/>
    <mergeCell ref="EJ49:EY49"/>
    <mergeCell ref="A49:AR49"/>
    <mergeCell ref="AS49:BB49"/>
    <mergeCell ref="BC49:BM49"/>
    <mergeCell ref="BN49:CB49"/>
    <mergeCell ref="CC49:CN49"/>
    <mergeCell ref="CO49:DC49"/>
    <mergeCell ref="EJ122:EY122"/>
    <mergeCell ref="EJ123:EY123"/>
    <mergeCell ref="DD63:DS63"/>
    <mergeCell ref="DT63:EI63"/>
    <mergeCell ref="EJ63:EY63"/>
    <mergeCell ref="A63:AR63"/>
    <mergeCell ref="AS63:BB63"/>
    <mergeCell ref="BC63:BM63"/>
    <mergeCell ref="BN63:CB63"/>
    <mergeCell ref="CC63:CN63"/>
    <mergeCell ref="DD46:DS46"/>
    <mergeCell ref="DT46:EI46"/>
    <mergeCell ref="EJ46:EY46"/>
    <mergeCell ref="A46:AR46"/>
    <mergeCell ref="AS46:BB46"/>
    <mergeCell ref="BC46:BM46"/>
    <mergeCell ref="BN46:CB46"/>
    <mergeCell ref="CC46:CN46"/>
    <mergeCell ref="CO46:DC46"/>
    <mergeCell ref="CO71:DC71"/>
    <mergeCell ref="DD71:DS71"/>
    <mergeCell ref="A64:AR64"/>
    <mergeCell ref="AS64:BB64"/>
    <mergeCell ref="BC64:BM64"/>
    <mergeCell ref="BN64:CB64"/>
    <mergeCell ref="CC64:CN64"/>
    <mergeCell ref="CO64:DC64"/>
    <mergeCell ref="BC70:BM70"/>
    <mergeCell ref="BN70:CB70"/>
    <mergeCell ref="CC76:CN76"/>
    <mergeCell ref="CO76:DC76"/>
    <mergeCell ref="DD64:DS64"/>
    <mergeCell ref="DT64:EI64"/>
    <mergeCell ref="EJ64:EY64"/>
    <mergeCell ref="A71:AR71"/>
    <mergeCell ref="AS71:BB71"/>
    <mergeCell ref="BC71:BM71"/>
    <mergeCell ref="BN71:CB71"/>
    <mergeCell ref="CC71:CN71"/>
    <mergeCell ref="DT77:EI77"/>
    <mergeCell ref="A77:AR77"/>
    <mergeCell ref="EJ73:EY73"/>
    <mergeCell ref="DJ74:DX74"/>
    <mergeCell ref="EJ74:EY74"/>
    <mergeCell ref="EJ76:EY76"/>
    <mergeCell ref="A76:AR76"/>
    <mergeCell ref="AS76:BB76"/>
    <mergeCell ref="BC76:BM76"/>
    <mergeCell ref="BN76:CB76"/>
    <mergeCell ref="A78:AR78"/>
    <mergeCell ref="AS78:BB78"/>
    <mergeCell ref="BC78:BM78"/>
    <mergeCell ref="BN78:CB78"/>
    <mergeCell ref="CC78:CN78"/>
    <mergeCell ref="CO78:DC78"/>
    <mergeCell ref="DD80:DS80"/>
    <mergeCell ref="DT80:EI80"/>
    <mergeCell ref="EJ80:EY80"/>
    <mergeCell ref="A80:AR80"/>
    <mergeCell ref="AS80:BB80"/>
    <mergeCell ref="BC80:BM80"/>
    <mergeCell ref="BN80:CB80"/>
    <mergeCell ref="CC80:CN80"/>
    <mergeCell ref="CO80:DC80"/>
    <mergeCell ref="DD48:DS48"/>
    <mergeCell ref="DT48:EI48"/>
    <mergeCell ref="EJ48:EY48"/>
    <mergeCell ref="A48:AR48"/>
    <mergeCell ref="AS48:BB48"/>
    <mergeCell ref="BC48:BM48"/>
    <mergeCell ref="BN48:CB48"/>
    <mergeCell ref="CC48:CN48"/>
    <mergeCell ref="CO48:DC48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landscape" paperSize="9" scale="85" r:id="rId1"/>
  <rowBreaks count="2" manualBreakCount="2">
    <brk id="53" max="154" man="1"/>
    <brk id="74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Аня</cp:lastModifiedBy>
  <cp:lastPrinted>2021-09-09T12:32:23Z</cp:lastPrinted>
  <dcterms:created xsi:type="dcterms:W3CDTF">2010-09-22T07:19:29Z</dcterms:created>
  <dcterms:modified xsi:type="dcterms:W3CDTF">2021-11-26T06:22:10Z</dcterms:modified>
  <cp:category/>
  <cp:version/>
  <cp:contentType/>
  <cp:contentStatus/>
</cp:coreProperties>
</file>